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-30" windowWidth="4755" windowHeight="1185"/>
  </bookViews>
  <sheets>
    <sheet name="Sheet1" sheetId="1" r:id="rId1"/>
    <sheet name="Sheet2" sheetId="2" r:id="rId2"/>
    <sheet name="Sheet3" sheetId="3" r:id="rId3"/>
  </sheets>
  <definedNames>
    <definedName name="Dual_Pump_Driver" localSheetId="0">Sheet1!$A$1:$F$37</definedName>
  </definedNames>
  <calcPr calcId="145621"/>
</workbook>
</file>

<file path=xl/calcChain.xml><?xml version="1.0" encoding="utf-8"?>
<calcChain xmlns="http://schemas.openxmlformats.org/spreadsheetml/2006/main">
  <c r="E17" i="1" l="1"/>
  <c r="E16" i="1"/>
  <c r="E37" i="1" l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39" i="1" l="1"/>
</calcChain>
</file>

<file path=xl/connections.xml><?xml version="1.0" encoding="utf-8"?>
<connections xmlns="http://schemas.openxmlformats.org/spreadsheetml/2006/main">
  <connection id="1" name="Dual Pump Driver" type="6" refreshedVersion="4" background="1" saveData="1">
    <textPr sourceFile="G:\My Drive\CV\Hydra\Hardware\Projects\Dual Pump Driver\Dual Pump Driver.csv" semicolon="1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<sst xmlns="http://schemas.openxmlformats.org/spreadsheetml/2006/main" count="154" uniqueCount="121">
  <si>
    <t>Qty</t>
  </si>
  <si>
    <t>Value</t>
  </si>
  <si>
    <t>Package</t>
  </si>
  <si>
    <t>Parts</t>
  </si>
  <si>
    <t>PINHD-2X4</t>
  </si>
  <si>
    <t>2X04</t>
  </si>
  <si>
    <t>JP1</t>
  </si>
  <si>
    <t>.1uF</t>
  </si>
  <si>
    <t>C0603</t>
  </si>
  <si>
    <t>.1uF 35V</t>
  </si>
  <si>
    <t>C4, C24, C25, C26, C27</t>
  </si>
  <si>
    <t>10.2K 1%</t>
  </si>
  <si>
    <t>R0603</t>
  </si>
  <si>
    <t>100K</t>
  </si>
  <si>
    <t>R6</t>
  </si>
  <si>
    <t>EMVE160ADA101MF55G</t>
  </si>
  <si>
    <t>CAPAE660X550N</t>
  </si>
  <si>
    <t>C17</t>
  </si>
  <si>
    <t>10K</t>
  </si>
  <si>
    <t>C30, C31</t>
  </si>
  <si>
    <t>10uH</t>
  </si>
  <si>
    <t>LPS4018</t>
  </si>
  <si>
    <t>L1</t>
  </si>
  <si>
    <t>1K</t>
  </si>
  <si>
    <t>R3, R4</t>
  </si>
  <si>
    <t>1uF</t>
  </si>
  <si>
    <t>2.2K</t>
  </si>
  <si>
    <t>R7, R8, R9, R10</t>
  </si>
  <si>
    <t>2.2uF 35V</t>
  </si>
  <si>
    <t>C0805</t>
  </si>
  <si>
    <t>C6</t>
  </si>
  <si>
    <t>SOT23-3</t>
  </si>
  <si>
    <t>Q3, Q4</t>
  </si>
  <si>
    <t>C1, C7, C8, C9</t>
  </si>
  <si>
    <t>2M 1%</t>
  </si>
  <si>
    <t>R15</t>
  </si>
  <si>
    <t>3.4K 1%</t>
  </si>
  <si>
    <t>R20, R21</t>
  </si>
  <si>
    <t>383K 1%</t>
  </si>
  <si>
    <t>R16</t>
  </si>
  <si>
    <t>39R</t>
  </si>
  <si>
    <t>R0805</t>
  </si>
  <si>
    <t>4.7K</t>
  </si>
  <si>
    <t>C22, C23</t>
  </si>
  <si>
    <t>EEE-1VA470WP</t>
  </si>
  <si>
    <t>C5</t>
  </si>
  <si>
    <t>Panasonic</t>
  </si>
  <si>
    <t>510R</t>
  </si>
  <si>
    <t>70246-1201</t>
  </si>
  <si>
    <t>BAT54S</t>
  </si>
  <si>
    <t>SOT23</t>
  </si>
  <si>
    <t>D1, D2</t>
  </si>
  <si>
    <t>EEEFT(D8)</t>
  </si>
  <si>
    <t>C20, C21</t>
  </si>
  <si>
    <t>ESP-WROVER-03</t>
  </si>
  <si>
    <t>ESP-WROOM/WROVER-03</t>
  </si>
  <si>
    <t>U1</t>
  </si>
  <si>
    <t>EVQ-P7L01P</t>
  </si>
  <si>
    <t>3529SWB</t>
  </si>
  <si>
    <t>SW1</t>
  </si>
  <si>
    <t>MMSS8050-L-TP</t>
  </si>
  <si>
    <t>Q1, Q2</t>
  </si>
  <si>
    <t>NCP1117DT33T5G</t>
  </si>
  <si>
    <t>TO229P990X238-4N</t>
  </si>
  <si>
    <t>IC1</t>
  </si>
  <si>
    <t>ON Semiconductor</t>
  </si>
  <si>
    <t>SJ1-352XN</t>
  </si>
  <si>
    <t>P1</t>
  </si>
  <si>
    <t>SK9822</t>
  </si>
  <si>
    <t>5050LED-6PIN</t>
  </si>
  <si>
    <t>LED1, LED2, LED3, LED4</t>
  </si>
  <si>
    <t>TPS62175DQCT</t>
  </si>
  <si>
    <t>SON50P200X300X80-11N</t>
  </si>
  <si>
    <t>IC2</t>
  </si>
  <si>
    <t>Texas Instruments</t>
  </si>
  <si>
    <t>DRV10983PWP</t>
  </si>
  <si>
    <t>PWP0024B</t>
  </si>
  <si>
    <t>IC3, IC4</t>
  </si>
  <si>
    <t>Price Ea</t>
  </si>
  <si>
    <t>Price</t>
  </si>
  <si>
    <t>22uF X5R</t>
  </si>
  <si>
    <t>TPS62175DQC</t>
  </si>
  <si>
    <t>Molex</t>
  </si>
  <si>
    <t>10-89-7082</t>
  </si>
  <si>
    <t>Coilcraft</t>
  </si>
  <si>
    <t>LPS4018-103MR</t>
  </si>
  <si>
    <t>Shining LED</t>
  </si>
  <si>
    <t>MCC</t>
  </si>
  <si>
    <t>BSS138</t>
  </si>
  <si>
    <t>Espressif Systems</t>
  </si>
  <si>
    <t>ESP32-Wrover</t>
  </si>
  <si>
    <t>Manufacturer</t>
  </si>
  <si>
    <t>Part Number</t>
  </si>
  <si>
    <t>R1, R2, R5, R12, R13, R14, R19, R22, R23, R24, R25</t>
  </si>
  <si>
    <t>R17, R18</t>
  </si>
  <si>
    <t>R26, R27, R28</t>
  </si>
  <si>
    <t>R29, R30</t>
  </si>
  <si>
    <t>R31, R32</t>
  </si>
  <si>
    <t>SJ1-3525NG</t>
  </si>
  <si>
    <t>CUI</t>
  </si>
  <si>
    <t>EEE-FTH101XAP</t>
  </si>
  <si>
    <t>47uF 35V Elec.</t>
  </si>
  <si>
    <t>100uF 16V Elec.</t>
  </si>
  <si>
    <t>UCC</t>
  </si>
  <si>
    <t>100uF 50V Elec.</t>
  </si>
  <si>
    <t>4.7uF 35V X5R</t>
  </si>
  <si>
    <t>10uF X5R</t>
  </si>
  <si>
    <t>NOTES:</t>
  </si>
  <si>
    <t>All Resistors 5% unless specified</t>
  </si>
  <si>
    <t>All Capacitors 20% unless specified</t>
  </si>
  <si>
    <t>All Capacitors 6.3V unless specified</t>
  </si>
  <si>
    <t>Part Numbers in grey italics are provided for reference only, not intended to limit to a certain vendor</t>
  </si>
  <si>
    <t>The SK9822 LEDs must be baked before soldering.</t>
  </si>
  <si>
    <t>P2</t>
  </si>
  <si>
    <t>1-1123723-2</t>
  </si>
  <si>
    <t>J1</t>
  </si>
  <si>
    <t>TE Connectivity</t>
  </si>
  <si>
    <t>1-1123723-3</t>
  </si>
  <si>
    <t>J2, J3</t>
  </si>
  <si>
    <t>C2, C13, C14, C15, C16</t>
  </si>
  <si>
    <t>C3, C10, C11, C12, C18, C19, C28, C29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</si>
</sst>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rgb="FF9C65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164" fontId="0" fillId="0" borderId="0" xfId="0" applyNumberFormat="1" applyAlignment="1">
      <alignment horizontal="left"/>
    </xf>
    <xf numFmtId="0" fontId="0" fillId="0" borderId="0" xfId="0"/>
    <xf numFmtId="164" fontId="0" fillId="0" borderId="0" xfId="0" applyNumberFormat="1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0" fillId="0" borderId="0" xfId="0"/>
    <xf numFmtId="164" fontId="0" fillId="0" borderId="0" xfId="0" applyNumberFormat="1" applyAlignment="1">
      <alignment horizontal="left"/>
    </xf>
    <xf numFmtId="0" fontId="1" fillId="0" borderId="0" xfId="0" applyFont="1"/>
    <xf numFmtId="0" fontId="0" fillId="0" borderId="0" xfId="0" applyFill="1"/>
    <xf numFmtId="164" fontId="0" fillId="0" borderId="0" xfId="0" applyNumberFormat="1" applyAlignment="1">
      <alignment horizontal="left"/>
    </xf>
    <xf numFmtId="0" fontId="0" fillId="0" borderId="0" xfId="0"/>
    <xf numFmtId="164" fontId="0" fillId="0" borderId="0" xfId="0" applyNumberFormat="1" applyAlignment="1">
      <alignment horizontal="left"/>
    </xf>
    <xf numFmtId="0" fontId="0" fillId="0" borderId="0" xfId="0"/>
    <xf numFmtId="0" fontId="0" fillId="0" borderId="0" xfId="0"/>
    <xf numFmtId="164" fontId="0" fillId="0" borderId="0" xfId="0" applyNumberFormat="1" applyAlignment="1">
      <alignment horizontal="left"/>
    </xf>
    <xf numFmtId="0" fontId="2" fillId="0" borderId="0" xfId="0" applyFont="1"/>
    <xf numFmtId="0" fontId="3" fillId="0" borderId="0" xfId="0" applyFont="1"/>
    <xf numFmtId="0" fontId="4" fillId="2" borderId="0" xfId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Dual Pump Drive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zoomScale="85" zoomScaleNormal="85" workbookViewId="0">
      <pane ySplit="1" topLeftCell="A2" activePane="bottomLeft" state="frozen"/>
      <selection pane="bottomLeft" activeCell="L15" sqref="L15"/>
    </sheetView>
  </sheetViews>
  <sheetFormatPr defaultRowHeight="15" x14ac:dyDescent="0.25"/>
  <cols>
    <col min="1" max="1" width="4.140625" bestFit="1" customWidth="1"/>
    <col min="2" max="2" width="17.28515625" bestFit="1" customWidth="1"/>
    <col min="3" max="3" width="23.7109375" customWidth="1"/>
    <col min="4" max="4" width="7.28515625" customWidth="1"/>
    <col min="5" max="5" width="7.7109375" customWidth="1"/>
    <col min="6" max="6" width="43.7109375" bestFit="1" customWidth="1"/>
    <col min="7" max="7" width="17.7109375" customWidth="1"/>
    <col min="8" max="8" width="22.140625" customWidth="1"/>
  </cols>
  <sheetData>
    <row r="1" spans="1:8" x14ac:dyDescent="0.25">
      <c r="A1" t="s">
        <v>0</v>
      </c>
      <c r="B1" t="s">
        <v>1</v>
      </c>
      <c r="C1" t="s">
        <v>2</v>
      </c>
      <c r="D1" s="1" t="s">
        <v>78</v>
      </c>
      <c r="E1" s="1" t="s">
        <v>79</v>
      </c>
      <c r="F1" t="s">
        <v>3</v>
      </c>
      <c r="G1" t="s">
        <v>91</v>
      </c>
      <c r="H1" t="s">
        <v>92</v>
      </c>
    </row>
    <row r="2" spans="1:8" x14ac:dyDescent="0.25">
      <c r="A2">
        <v>4</v>
      </c>
      <c r="B2" t="s">
        <v>80</v>
      </c>
      <c r="C2" t="s">
        <v>29</v>
      </c>
      <c r="D2" s="2">
        <v>0.05</v>
      </c>
      <c r="E2" s="2">
        <f>D2*A2</f>
        <v>0.2</v>
      </c>
      <c r="F2" t="s">
        <v>33</v>
      </c>
    </row>
    <row r="3" spans="1:8" x14ac:dyDescent="0.25">
      <c r="A3" s="24">
        <v>8</v>
      </c>
      <c r="B3" t="s">
        <v>25</v>
      </c>
      <c r="C3" t="s">
        <v>8</v>
      </c>
      <c r="D3" s="2">
        <v>0.02</v>
      </c>
      <c r="E3" s="2">
        <f t="shared" ref="E3:E37" si="0">D3*A3</f>
        <v>0.16</v>
      </c>
      <c r="F3" s="24" t="s">
        <v>120</v>
      </c>
    </row>
    <row r="4" spans="1:8" x14ac:dyDescent="0.25">
      <c r="A4">
        <v>1</v>
      </c>
      <c r="B4" t="s">
        <v>102</v>
      </c>
      <c r="C4" s="3" t="s">
        <v>16</v>
      </c>
      <c r="D4" s="4">
        <v>0.09</v>
      </c>
      <c r="E4" s="4">
        <f t="shared" si="0"/>
        <v>0.09</v>
      </c>
      <c r="F4" t="s">
        <v>17</v>
      </c>
      <c r="G4" t="s">
        <v>103</v>
      </c>
      <c r="H4" t="s">
        <v>15</v>
      </c>
    </row>
    <row r="5" spans="1:8" x14ac:dyDescent="0.25">
      <c r="A5" s="24">
        <v>5</v>
      </c>
      <c r="B5" t="s">
        <v>7</v>
      </c>
      <c r="C5" t="s">
        <v>8</v>
      </c>
      <c r="D5" s="2">
        <v>0.01</v>
      </c>
      <c r="E5" s="4">
        <f t="shared" si="0"/>
        <v>0.05</v>
      </c>
      <c r="F5" s="24" t="s">
        <v>119</v>
      </c>
    </row>
    <row r="6" spans="1:8" x14ac:dyDescent="0.25">
      <c r="A6">
        <v>2</v>
      </c>
      <c r="B6" s="17" t="s">
        <v>104</v>
      </c>
      <c r="C6" s="17" t="s">
        <v>52</v>
      </c>
      <c r="D6" s="18">
        <v>0.22</v>
      </c>
      <c r="E6" s="4">
        <f t="shared" si="0"/>
        <v>0.44</v>
      </c>
      <c r="F6" t="s">
        <v>53</v>
      </c>
      <c r="G6" s="19" t="s">
        <v>46</v>
      </c>
      <c r="H6" s="19" t="s">
        <v>100</v>
      </c>
    </row>
    <row r="7" spans="1:8" x14ac:dyDescent="0.25">
      <c r="A7">
        <v>2</v>
      </c>
      <c r="B7" t="s">
        <v>105</v>
      </c>
      <c r="C7" t="s">
        <v>8</v>
      </c>
      <c r="D7" s="13">
        <v>0.15</v>
      </c>
      <c r="E7" s="4">
        <f t="shared" si="0"/>
        <v>0.3</v>
      </c>
      <c r="F7" t="s">
        <v>43</v>
      </c>
    </row>
    <row r="8" spans="1:8" x14ac:dyDescent="0.25">
      <c r="A8">
        <v>2</v>
      </c>
      <c r="B8" t="s">
        <v>106</v>
      </c>
      <c r="C8" t="s">
        <v>8</v>
      </c>
      <c r="D8" s="13">
        <v>0.05</v>
      </c>
      <c r="E8" s="4">
        <f t="shared" si="0"/>
        <v>0.1</v>
      </c>
      <c r="F8" t="s">
        <v>19</v>
      </c>
    </row>
    <row r="9" spans="1:8" x14ac:dyDescent="0.25">
      <c r="A9">
        <v>5</v>
      </c>
      <c r="B9" t="s">
        <v>9</v>
      </c>
      <c r="C9" t="s">
        <v>8</v>
      </c>
      <c r="D9" s="13">
        <v>0.05</v>
      </c>
      <c r="E9" s="4">
        <f t="shared" si="0"/>
        <v>0.25</v>
      </c>
      <c r="F9" t="s">
        <v>10</v>
      </c>
    </row>
    <row r="10" spans="1:8" x14ac:dyDescent="0.25">
      <c r="A10">
        <v>1</v>
      </c>
      <c r="B10" t="s">
        <v>101</v>
      </c>
      <c r="C10" t="s">
        <v>16</v>
      </c>
      <c r="D10" s="13">
        <v>0.09</v>
      </c>
      <c r="E10" s="4">
        <f t="shared" si="0"/>
        <v>0.09</v>
      </c>
      <c r="F10" t="s">
        <v>45</v>
      </c>
      <c r="G10" t="s">
        <v>46</v>
      </c>
      <c r="H10" t="s">
        <v>44</v>
      </c>
    </row>
    <row r="11" spans="1:8" x14ac:dyDescent="0.25">
      <c r="A11">
        <v>1</v>
      </c>
      <c r="B11" t="s">
        <v>28</v>
      </c>
      <c r="C11" t="s">
        <v>29</v>
      </c>
      <c r="D11" s="13">
        <v>0.08</v>
      </c>
      <c r="E11" s="4">
        <f t="shared" si="0"/>
        <v>0.08</v>
      </c>
      <c r="F11" t="s">
        <v>30</v>
      </c>
    </row>
    <row r="12" spans="1:8" x14ac:dyDescent="0.25">
      <c r="A12">
        <v>2</v>
      </c>
      <c r="B12" t="s">
        <v>49</v>
      </c>
      <c r="C12" t="s">
        <v>50</v>
      </c>
      <c r="D12" s="13">
        <v>0.04</v>
      </c>
      <c r="E12" s="4">
        <f t="shared" si="0"/>
        <v>0.08</v>
      </c>
      <c r="F12" t="s">
        <v>51</v>
      </c>
    </row>
    <row r="13" spans="1:8" x14ac:dyDescent="0.25">
      <c r="A13">
        <v>1</v>
      </c>
      <c r="B13" t="s">
        <v>62</v>
      </c>
      <c r="C13" t="s">
        <v>63</v>
      </c>
      <c r="D13" s="13">
        <v>0.16</v>
      </c>
      <c r="E13" s="4">
        <f t="shared" si="0"/>
        <v>0.16</v>
      </c>
      <c r="F13" t="s">
        <v>64</v>
      </c>
      <c r="G13" t="s">
        <v>65</v>
      </c>
      <c r="H13" s="3" t="s">
        <v>71</v>
      </c>
    </row>
    <row r="14" spans="1:8" x14ac:dyDescent="0.25">
      <c r="A14">
        <v>1</v>
      </c>
      <c r="B14" t="s">
        <v>71</v>
      </c>
      <c r="C14" t="s">
        <v>72</v>
      </c>
      <c r="D14" s="13">
        <v>0.75</v>
      </c>
      <c r="E14" s="4">
        <f t="shared" si="0"/>
        <v>0.75</v>
      </c>
      <c r="F14" t="s">
        <v>73</v>
      </c>
      <c r="G14" s="5" t="s">
        <v>74</v>
      </c>
      <c r="H14" s="5" t="s">
        <v>81</v>
      </c>
    </row>
    <row r="15" spans="1:8" x14ac:dyDescent="0.25">
      <c r="A15">
        <v>2</v>
      </c>
      <c r="B15" s="6" t="s">
        <v>75</v>
      </c>
      <c r="C15" t="s">
        <v>76</v>
      </c>
      <c r="D15" s="13">
        <v>1.65</v>
      </c>
      <c r="E15" s="4">
        <f t="shared" si="0"/>
        <v>3.3</v>
      </c>
      <c r="F15" t="s">
        <v>77</v>
      </c>
      <c r="G15" s="7" t="s">
        <v>74</v>
      </c>
      <c r="H15" s="7" t="s">
        <v>75</v>
      </c>
    </row>
    <row r="16" spans="1:8" s="20" customFormat="1" x14ac:dyDescent="0.25">
      <c r="A16" s="20">
        <v>1</v>
      </c>
      <c r="B16" s="20" t="s">
        <v>114</v>
      </c>
      <c r="C16" s="20" t="s">
        <v>114</v>
      </c>
      <c r="D16" s="21">
        <v>0.09</v>
      </c>
      <c r="E16" s="21">
        <f t="shared" si="0"/>
        <v>0.09</v>
      </c>
      <c r="F16" s="20" t="s">
        <v>115</v>
      </c>
      <c r="G16" s="23" t="s">
        <v>116</v>
      </c>
      <c r="H16" s="23" t="s">
        <v>114</v>
      </c>
    </row>
    <row r="17" spans="1:8" s="20" customFormat="1" x14ac:dyDescent="0.25">
      <c r="A17" s="20">
        <v>2</v>
      </c>
      <c r="B17" s="20" t="s">
        <v>117</v>
      </c>
      <c r="C17" s="20" t="s">
        <v>117</v>
      </c>
      <c r="D17" s="21">
        <v>0.11</v>
      </c>
      <c r="E17" s="21">
        <f t="shared" ref="E17" si="1">D17*A17</f>
        <v>0.22</v>
      </c>
      <c r="F17" s="20" t="s">
        <v>118</v>
      </c>
      <c r="G17" s="23" t="s">
        <v>116</v>
      </c>
      <c r="H17" s="23" t="s">
        <v>117</v>
      </c>
    </row>
    <row r="18" spans="1:8" x14ac:dyDescent="0.25">
      <c r="A18">
        <v>1</v>
      </c>
      <c r="B18" s="8" t="s">
        <v>4</v>
      </c>
      <c r="C18" t="s">
        <v>5</v>
      </c>
      <c r="D18" s="13">
        <v>0.33</v>
      </c>
      <c r="E18" s="4">
        <f t="shared" si="0"/>
        <v>0.33</v>
      </c>
      <c r="F18" t="s">
        <v>6</v>
      </c>
      <c r="G18" s="9" t="s">
        <v>82</v>
      </c>
      <c r="H18" s="9" t="s">
        <v>83</v>
      </c>
    </row>
    <row r="19" spans="1:8" x14ac:dyDescent="0.25">
      <c r="A19">
        <v>1</v>
      </c>
      <c r="B19" t="s">
        <v>20</v>
      </c>
      <c r="C19" t="s">
        <v>21</v>
      </c>
      <c r="D19" s="13">
        <v>0.35</v>
      </c>
      <c r="E19" s="4">
        <f t="shared" si="0"/>
        <v>0.35</v>
      </c>
      <c r="F19" t="s">
        <v>22</v>
      </c>
      <c r="G19" s="22" t="s">
        <v>84</v>
      </c>
      <c r="H19" s="22" t="s">
        <v>85</v>
      </c>
    </row>
    <row r="20" spans="1:8" x14ac:dyDescent="0.25">
      <c r="A20">
        <v>4</v>
      </c>
      <c r="B20" t="s">
        <v>68</v>
      </c>
      <c r="C20" t="s">
        <v>69</v>
      </c>
      <c r="D20" s="13">
        <v>0.08</v>
      </c>
      <c r="E20" s="4">
        <f t="shared" si="0"/>
        <v>0.32</v>
      </c>
      <c r="F20" t="s">
        <v>70</v>
      </c>
      <c r="G20" s="15" t="s">
        <v>86</v>
      </c>
      <c r="H20" s="15" t="s">
        <v>68</v>
      </c>
    </row>
    <row r="21" spans="1:8" x14ac:dyDescent="0.25">
      <c r="A21">
        <v>1</v>
      </c>
      <c r="B21" t="s">
        <v>66</v>
      </c>
      <c r="D21" s="13">
        <v>0.44</v>
      </c>
      <c r="E21" s="4">
        <f t="shared" si="0"/>
        <v>0.44</v>
      </c>
      <c r="F21" t="s">
        <v>67</v>
      </c>
      <c r="G21" s="15" t="s">
        <v>99</v>
      </c>
      <c r="H21" t="s">
        <v>98</v>
      </c>
    </row>
    <row r="22" spans="1:8" x14ac:dyDescent="0.25">
      <c r="A22">
        <v>1</v>
      </c>
      <c r="B22" t="s">
        <v>48</v>
      </c>
      <c r="D22" s="13">
        <v>0.72</v>
      </c>
      <c r="E22" s="4">
        <f t="shared" si="0"/>
        <v>0.72</v>
      </c>
      <c r="F22" t="s">
        <v>113</v>
      </c>
      <c r="G22" s="10" t="s">
        <v>82</v>
      </c>
      <c r="H22" s="10" t="s">
        <v>48</v>
      </c>
    </row>
    <row r="23" spans="1:8" x14ac:dyDescent="0.25">
      <c r="A23">
        <v>2</v>
      </c>
      <c r="B23" t="s">
        <v>60</v>
      </c>
      <c r="C23" t="s">
        <v>50</v>
      </c>
      <c r="D23" s="13">
        <v>0.04</v>
      </c>
      <c r="E23" s="4">
        <f t="shared" si="0"/>
        <v>0.08</v>
      </c>
      <c r="F23" t="s">
        <v>61</v>
      </c>
      <c r="G23" s="11" t="s">
        <v>87</v>
      </c>
      <c r="H23" s="11" t="s">
        <v>60</v>
      </c>
    </row>
    <row r="24" spans="1:8" x14ac:dyDescent="0.25">
      <c r="A24">
        <v>2</v>
      </c>
      <c r="B24" s="12" t="s">
        <v>88</v>
      </c>
      <c r="C24" t="s">
        <v>31</v>
      </c>
      <c r="D24" s="13">
        <v>0.06</v>
      </c>
      <c r="E24" s="4">
        <f t="shared" si="0"/>
        <v>0.12</v>
      </c>
      <c r="F24" t="s">
        <v>32</v>
      </c>
      <c r="G24" s="14" t="s">
        <v>65</v>
      </c>
      <c r="H24" s="14" t="s">
        <v>88</v>
      </c>
    </row>
    <row r="25" spans="1:8" x14ac:dyDescent="0.25">
      <c r="A25">
        <v>11</v>
      </c>
      <c r="B25" t="s">
        <v>18</v>
      </c>
      <c r="C25" t="s">
        <v>12</v>
      </c>
      <c r="D25" s="13">
        <v>0.01</v>
      </c>
      <c r="E25" s="4">
        <f t="shared" si="0"/>
        <v>0.11</v>
      </c>
      <c r="F25" t="s">
        <v>93</v>
      </c>
    </row>
    <row r="26" spans="1:8" x14ac:dyDescent="0.25">
      <c r="A26">
        <v>1</v>
      </c>
      <c r="B26" t="s">
        <v>34</v>
      </c>
      <c r="C26" t="s">
        <v>12</v>
      </c>
      <c r="D26" s="13">
        <v>0.02</v>
      </c>
      <c r="E26" s="4">
        <f t="shared" si="0"/>
        <v>0.02</v>
      </c>
      <c r="F26" t="s">
        <v>35</v>
      </c>
    </row>
    <row r="27" spans="1:8" x14ac:dyDescent="0.25">
      <c r="A27">
        <v>1</v>
      </c>
      <c r="B27" t="s">
        <v>38</v>
      </c>
      <c r="C27" t="s">
        <v>12</v>
      </c>
      <c r="D27" s="13">
        <v>0.02</v>
      </c>
      <c r="E27" s="4">
        <f t="shared" si="0"/>
        <v>0.02</v>
      </c>
      <c r="F27" t="s">
        <v>39</v>
      </c>
    </row>
    <row r="28" spans="1:8" x14ac:dyDescent="0.25">
      <c r="A28">
        <v>2</v>
      </c>
      <c r="B28" t="s">
        <v>11</v>
      </c>
      <c r="C28" t="s">
        <v>12</v>
      </c>
      <c r="D28" s="13">
        <v>0.02</v>
      </c>
      <c r="E28" s="4">
        <f t="shared" si="0"/>
        <v>0.04</v>
      </c>
      <c r="F28" t="s">
        <v>94</v>
      </c>
    </row>
    <row r="29" spans="1:8" x14ac:dyDescent="0.25">
      <c r="A29">
        <v>2</v>
      </c>
      <c r="B29" t="s">
        <v>36</v>
      </c>
      <c r="C29" t="s">
        <v>12</v>
      </c>
      <c r="D29" s="13">
        <v>0.02</v>
      </c>
      <c r="E29" s="4">
        <f t="shared" si="0"/>
        <v>0.04</v>
      </c>
      <c r="F29" t="s">
        <v>37</v>
      </c>
    </row>
    <row r="30" spans="1:8" x14ac:dyDescent="0.25">
      <c r="A30">
        <v>3</v>
      </c>
      <c r="B30" t="s">
        <v>47</v>
      </c>
      <c r="C30" t="s">
        <v>12</v>
      </c>
      <c r="D30" s="13">
        <v>0.01</v>
      </c>
      <c r="E30" s="4">
        <f t="shared" si="0"/>
        <v>0.03</v>
      </c>
      <c r="F30" t="s">
        <v>95</v>
      </c>
    </row>
    <row r="31" spans="1:8" x14ac:dyDescent="0.25">
      <c r="A31">
        <v>2</v>
      </c>
      <c r="B31" t="s">
        <v>42</v>
      </c>
      <c r="C31" t="s">
        <v>12</v>
      </c>
      <c r="D31" s="13">
        <v>0.01</v>
      </c>
      <c r="E31" s="4">
        <f t="shared" si="0"/>
        <v>0.02</v>
      </c>
      <c r="F31" t="s">
        <v>96</v>
      </c>
    </row>
    <row r="32" spans="1:8" x14ac:dyDescent="0.25">
      <c r="A32">
        <v>2</v>
      </c>
      <c r="B32" t="s">
        <v>23</v>
      </c>
      <c r="C32" t="s">
        <v>12</v>
      </c>
      <c r="D32" s="13">
        <v>0.01</v>
      </c>
      <c r="E32" s="4">
        <f t="shared" si="0"/>
        <v>0.02</v>
      </c>
      <c r="F32" t="s">
        <v>24</v>
      </c>
    </row>
    <row r="33" spans="1:8" x14ac:dyDescent="0.25">
      <c r="A33">
        <v>2</v>
      </c>
      <c r="B33" t="s">
        <v>40</v>
      </c>
      <c r="C33" t="s">
        <v>41</v>
      </c>
      <c r="D33" s="13">
        <v>0.02</v>
      </c>
      <c r="E33" s="4">
        <f t="shared" si="0"/>
        <v>0.04</v>
      </c>
      <c r="F33" t="s">
        <v>97</v>
      </c>
    </row>
    <row r="34" spans="1:8" x14ac:dyDescent="0.25">
      <c r="A34">
        <v>1</v>
      </c>
      <c r="B34" t="s">
        <v>13</v>
      </c>
      <c r="C34" t="s">
        <v>12</v>
      </c>
      <c r="D34" s="13">
        <v>0.01</v>
      </c>
      <c r="E34" s="4">
        <f t="shared" si="0"/>
        <v>0.01</v>
      </c>
      <c r="F34" t="s">
        <v>14</v>
      </c>
    </row>
    <row r="35" spans="1:8" x14ac:dyDescent="0.25">
      <c r="A35">
        <v>4</v>
      </c>
      <c r="B35" t="s">
        <v>26</v>
      </c>
      <c r="C35" t="s">
        <v>12</v>
      </c>
      <c r="D35" s="13">
        <v>0.01</v>
      </c>
      <c r="E35" s="4">
        <f t="shared" si="0"/>
        <v>0.04</v>
      </c>
      <c r="F35" t="s">
        <v>27</v>
      </c>
    </row>
    <row r="36" spans="1:8" x14ac:dyDescent="0.25">
      <c r="A36">
        <v>1</v>
      </c>
      <c r="B36" t="s">
        <v>57</v>
      </c>
      <c r="C36" t="s">
        <v>58</v>
      </c>
      <c r="D36" s="13">
        <v>0.22</v>
      </c>
      <c r="E36" s="4">
        <f t="shared" si="0"/>
        <v>0.22</v>
      </c>
      <c r="F36" t="s">
        <v>59</v>
      </c>
      <c r="G36" t="s">
        <v>46</v>
      </c>
      <c r="H36" t="s">
        <v>57</v>
      </c>
    </row>
    <row r="37" spans="1:8" x14ac:dyDescent="0.25">
      <c r="A37">
        <v>1</v>
      </c>
      <c r="B37" t="s">
        <v>54</v>
      </c>
      <c r="C37" t="s">
        <v>55</v>
      </c>
      <c r="D37" s="16">
        <v>4.76</v>
      </c>
      <c r="E37" s="16">
        <f t="shared" si="0"/>
        <v>4.76</v>
      </c>
      <c r="F37" t="s">
        <v>56</v>
      </c>
      <c r="G37" t="s">
        <v>89</v>
      </c>
      <c r="H37" t="s">
        <v>90</v>
      </c>
    </row>
    <row r="39" spans="1:8" x14ac:dyDescent="0.25">
      <c r="E39" s="21">
        <f>SUM(E7:E37)</f>
        <v>13.149999999999995</v>
      </c>
    </row>
    <row r="45" spans="1:8" x14ac:dyDescent="0.25">
      <c r="B45" s="20" t="s">
        <v>107</v>
      </c>
      <c r="C45" s="20" t="s">
        <v>108</v>
      </c>
    </row>
    <row r="46" spans="1:8" x14ac:dyDescent="0.25">
      <c r="B46" s="20"/>
      <c r="C46" s="20" t="s">
        <v>109</v>
      </c>
    </row>
    <row r="47" spans="1:8" x14ac:dyDescent="0.25">
      <c r="B47" s="20"/>
      <c r="C47" s="20" t="s">
        <v>110</v>
      </c>
    </row>
    <row r="48" spans="1:8" x14ac:dyDescent="0.25">
      <c r="B48" s="20"/>
      <c r="C48" s="20" t="s">
        <v>111</v>
      </c>
    </row>
    <row r="49" spans="2:3" x14ac:dyDescent="0.25">
      <c r="B49" s="20"/>
      <c r="C49" s="20" t="s">
        <v>112</v>
      </c>
    </row>
    <row r="50" spans="2:3" x14ac:dyDescent="0.25">
      <c r="B50" s="20"/>
    </row>
    <row r="51" spans="2:3" x14ac:dyDescent="0.25">
      <c r="B51" s="20"/>
      <c r="C51" s="20"/>
    </row>
    <row r="52" spans="2:3" x14ac:dyDescent="0.25">
      <c r="B52" s="20"/>
      <c r="C52" s="20"/>
    </row>
    <row r="53" spans="2:3" x14ac:dyDescent="0.25">
      <c r="B53" s="20"/>
    </row>
  </sheetData>
  <sortState ref="A2:AA37">
    <sortCondition ref="F1"/>
  </sortState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Sheet1!Dual_Pump_Driver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Edvalson</dc:creator>
  <cp:lastModifiedBy>Don Edvalson</cp:lastModifiedBy>
  <dcterms:created xsi:type="dcterms:W3CDTF">2019-04-29T11:39:56Z</dcterms:created>
  <dcterms:modified xsi:type="dcterms:W3CDTF">2020-07-21T21:08:42Z</dcterms:modified>
</cp:coreProperties>
</file>